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Q:\Governors Administration\Governors 2018-2019\FGB sept 2018\"/>
    </mc:Choice>
  </mc:AlternateContent>
  <bookViews>
    <workbookView xWindow="0" yWindow="0" windowWidth="27060" windowHeight="14955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1" i="2" l="1"/>
  <c r="G51" i="2"/>
  <c r="H51" i="2"/>
  <c r="I51" i="2"/>
  <c r="J51" i="2"/>
  <c r="K51" i="2"/>
  <c r="L51" i="2"/>
  <c r="M51" i="2"/>
  <c r="N51" i="2"/>
  <c r="S51" i="2"/>
  <c r="Q51" i="2"/>
  <c r="O51" i="2"/>
</calcChain>
</file>

<file path=xl/sharedStrings.xml><?xml version="1.0" encoding="utf-8"?>
<sst xmlns="http://schemas.openxmlformats.org/spreadsheetml/2006/main" count="91" uniqueCount="70">
  <si>
    <t>Subject</t>
  </si>
  <si>
    <t>Entries</t>
  </si>
  <si>
    <t>%A*-C</t>
  </si>
  <si>
    <t>%A*-G</t>
  </si>
  <si>
    <t>GCSE Biology</t>
  </si>
  <si>
    <t>GCSE Chemistry</t>
  </si>
  <si>
    <t>Business Cert</t>
  </si>
  <si>
    <t>Number of Grades</t>
  </si>
  <si>
    <t>9 to 5</t>
  </si>
  <si>
    <t>9 to 4</t>
  </si>
  <si>
    <t>9 to 1</t>
  </si>
  <si>
    <t>A*</t>
  </si>
  <si>
    <t>A</t>
  </si>
  <si>
    <t>B</t>
  </si>
  <si>
    <t>C</t>
  </si>
  <si>
    <t>D</t>
  </si>
  <si>
    <t>E</t>
  </si>
  <si>
    <t>F</t>
  </si>
  <si>
    <t>G</t>
  </si>
  <si>
    <t>9 to 7</t>
  </si>
  <si>
    <t>%A*-A</t>
  </si>
  <si>
    <t>Total</t>
  </si>
  <si>
    <t>GCSE Results 2018</t>
  </si>
  <si>
    <t>Further Maths</t>
  </si>
  <si>
    <t>Reformed GCSEs</t>
  </si>
  <si>
    <t>Legacy GCSEs</t>
  </si>
  <si>
    <t>Technical Subjects</t>
  </si>
  <si>
    <t>L2D*</t>
  </si>
  <si>
    <t>L2D</t>
  </si>
  <si>
    <t>L2M</t>
  </si>
  <si>
    <t>L2P</t>
  </si>
  <si>
    <t>L1D*</t>
  </si>
  <si>
    <t>L1D</t>
  </si>
  <si>
    <t>L1M</t>
  </si>
  <si>
    <t>L1P</t>
  </si>
  <si>
    <t>%L2D*-L2D</t>
  </si>
  <si>
    <t>%L2D*- L2P</t>
  </si>
  <si>
    <t>%L2D*- L1P</t>
  </si>
  <si>
    <t>Business L1/2</t>
  </si>
  <si>
    <t>Craft Carpentry</t>
  </si>
  <si>
    <t>Craft Food</t>
  </si>
  <si>
    <t>Sport &amp; Fitness</t>
  </si>
  <si>
    <t>Chinese</t>
  </si>
  <si>
    <t>Business Studies</t>
  </si>
  <si>
    <t>Product Design</t>
  </si>
  <si>
    <t>Arabic</t>
  </si>
  <si>
    <t>Dutch</t>
  </si>
  <si>
    <t>Italian</t>
  </si>
  <si>
    <t>English Language</t>
  </si>
  <si>
    <t>English Literature</t>
  </si>
  <si>
    <t>Maths</t>
  </si>
  <si>
    <t>Biology</t>
  </si>
  <si>
    <t>Chemistry</t>
  </si>
  <si>
    <t>Physics</t>
  </si>
  <si>
    <t>Combined Science</t>
  </si>
  <si>
    <t>Computing</t>
  </si>
  <si>
    <t>French</t>
  </si>
  <si>
    <t>Spanish</t>
  </si>
  <si>
    <t>Geography</t>
  </si>
  <si>
    <t>History</t>
  </si>
  <si>
    <t>Fine Art</t>
  </si>
  <si>
    <t>Art Graphics</t>
  </si>
  <si>
    <t>Drama</t>
  </si>
  <si>
    <t>Religious Studies Full Course</t>
  </si>
  <si>
    <t>Food Tech</t>
  </si>
  <si>
    <t>Music</t>
  </si>
  <si>
    <t>Music Technology</t>
  </si>
  <si>
    <t>PE</t>
  </si>
  <si>
    <t>Photography</t>
  </si>
  <si>
    <t>Textiles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</si>
</sst>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scheme val="minor"/>
    </font>
    <font>
      <sz val="8"/>
      <name val="Calibri"/>
      <family val="2"/>
      <scheme val="minor"/>
    </font>
    <font>
      <b/>
      <sz val="13"/>
      <color theme="1"/>
      <name val="Calibri"/>
      <scheme val="minor"/>
    </font>
    <font>
      <sz val="13"/>
      <color theme="1"/>
      <name val="Calibri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0" fontId="1" fillId="2" borderId="0" xfId="0" applyFont="1" applyFill="1" applyBorder="1"/>
    <xf numFmtId="1" fontId="1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5" fillId="2" borderId="0" xfId="0" applyFont="1" applyFill="1"/>
    <xf numFmtId="0" fontId="4" fillId="2" borderId="4" xfId="0" applyFont="1" applyFill="1" applyBorder="1"/>
    <xf numFmtId="0" fontId="4" fillId="2" borderId="2" xfId="0" applyFont="1" applyFill="1" applyBorder="1"/>
    <xf numFmtId="0" fontId="4" fillId="2" borderId="25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5" fillId="2" borderId="32" xfId="0" applyFont="1" applyFill="1" applyBorder="1"/>
    <xf numFmtId="1" fontId="5" fillId="2" borderId="11" xfId="0" applyNumberFormat="1" applyFont="1" applyFill="1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1" fontId="5" fillId="2" borderId="20" xfId="0" applyNumberFormat="1" applyFont="1" applyFill="1" applyBorder="1" applyAlignment="1">
      <alignment horizontal="center" vertical="center"/>
    </xf>
    <xf numFmtId="0" fontId="5" fillId="2" borderId="13" xfId="0" applyFont="1" applyFill="1" applyBorder="1"/>
    <xf numFmtId="0" fontId="5" fillId="2" borderId="14" xfId="0" applyFont="1" applyFill="1" applyBorder="1"/>
    <xf numFmtId="0" fontId="5" fillId="2" borderId="38" xfId="0" applyFont="1" applyFill="1" applyBorder="1"/>
    <xf numFmtId="0" fontId="5" fillId="2" borderId="3" xfId="0" applyFont="1" applyFill="1" applyBorder="1"/>
    <xf numFmtId="0" fontId="5" fillId="2" borderId="1" xfId="0" applyFont="1" applyFill="1" applyBorder="1"/>
    <xf numFmtId="1" fontId="5" fillId="2" borderId="3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/>
    <xf numFmtId="164" fontId="5" fillId="2" borderId="0" xfId="0" applyNumberFormat="1" applyFont="1" applyFill="1" applyBorder="1"/>
    <xf numFmtId="0" fontId="4" fillId="2" borderId="1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5" fillId="2" borderId="37" xfId="0" applyFont="1" applyFill="1" applyBorder="1"/>
    <xf numFmtId="1" fontId="5" fillId="2" borderId="41" xfId="0" applyNumberFormat="1" applyFont="1" applyFill="1" applyBorder="1" applyAlignment="1">
      <alignment horizontal="center"/>
    </xf>
    <xf numFmtId="1" fontId="5" fillId="2" borderId="20" xfId="0" applyNumberFormat="1" applyFont="1" applyFill="1" applyBorder="1" applyAlignment="1">
      <alignment horizontal="center"/>
    </xf>
    <xf numFmtId="1" fontId="5" fillId="2" borderId="36" xfId="0" applyNumberFormat="1" applyFont="1" applyFill="1" applyBorder="1" applyAlignment="1">
      <alignment horizontal="center"/>
    </xf>
    <xf numFmtId="0" fontId="5" fillId="2" borderId="6" xfId="0" applyFont="1" applyFill="1" applyBorder="1"/>
    <xf numFmtId="1" fontId="5" fillId="2" borderId="40" xfId="0" applyNumberFormat="1" applyFont="1" applyFill="1" applyBorder="1" applyAlignment="1">
      <alignment horizontal="center"/>
    </xf>
    <xf numFmtId="0" fontId="5" fillId="2" borderId="31" xfId="0" applyFont="1" applyFill="1" applyBorder="1" applyAlignment="1">
      <alignment horizontal="left" wrapText="1"/>
    </xf>
    <xf numFmtId="1" fontId="5" fillId="2" borderId="0" xfId="0" applyNumberFormat="1" applyFont="1" applyFill="1" applyBorder="1"/>
    <xf numFmtId="1" fontId="5" fillId="2" borderId="39" xfId="0" applyNumberFormat="1" applyFont="1" applyFill="1" applyBorder="1"/>
    <xf numFmtId="0" fontId="5" fillId="2" borderId="31" xfId="0" applyFont="1" applyFill="1" applyBorder="1"/>
    <xf numFmtId="0" fontId="5" fillId="2" borderId="39" xfId="0" applyFont="1" applyFill="1" applyBorder="1"/>
    <xf numFmtId="0" fontId="5" fillId="2" borderId="46" xfId="0" applyFont="1" applyFill="1" applyBorder="1"/>
    <xf numFmtId="0" fontId="6" fillId="2" borderId="4" xfId="0" applyFont="1" applyFill="1" applyBorder="1"/>
    <xf numFmtId="1" fontId="6" fillId="2" borderId="3" xfId="0" applyNumberFormat="1" applyFont="1" applyFill="1" applyBorder="1" applyAlignment="1">
      <alignment horizontal="center"/>
    </xf>
    <xf numFmtId="0" fontId="4" fillId="2" borderId="42" xfId="0" applyFont="1" applyFill="1" applyBorder="1"/>
    <xf numFmtId="0" fontId="5" fillId="2" borderId="5" xfId="0" applyFont="1" applyFill="1" applyBorder="1"/>
    <xf numFmtId="0" fontId="5" fillId="2" borderId="7" xfId="0" applyFont="1" applyFill="1" applyBorder="1"/>
    <xf numFmtId="0" fontId="5" fillId="2" borderId="47" xfId="0" applyFont="1" applyFill="1" applyBorder="1"/>
    <xf numFmtId="0" fontId="5" fillId="2" borderId="48" xfId="0" applyFont="1" applyFill="1" applyBorder="1"/>
    <xf numFmtId="0" fontId="5" fillId="2" borderId="49" xfId="0" applyFont="1" applyFill="1" applyBorder="1"/>
    <xf numFmtId="1" fontId="5" fillId="2" borderId="33" xfId="0" applyNumberFormat="1" applyFont="1" applyFill="1" applyBorder="1" applyAlignment="1">
      <alignment horizontal="center"/>
    </xf>
    <xf numFmtId="1" fontId="5" fillId="2" borderId="36" xfId="0" applyNumberFormat="1" applyFont="1" applyFill="1" applyBorder="1" applyAlignment="1">
      <alignment horizontal="center"/>
    </xf>
    <xf numFmtId="1" fontId="5" fillId="2" borderId="8" xfId="0" applyNumberFormat="1" applyFont="1" applyFill="1" applyBorder="1" applyAlignment="1">
      <alignment horizontal="center"/>
    </xf>
    <xf numFmtId="1" fontId="5" fillId="2" borderId="10" xfId="0" applyNumberFormat="1" applyFont="1" applyFill="1" applyBorder="1" applyAlignment="1">
      <alignment horizontal="center"/>
    </xf>
    <xf numFmtId="1" fontId="5" fillId="2" borderId="13" xfId="0" applyNumberFormat="1" applyFont="1" applyFill="1" applyBorder="1" applyAlignment="1">
      <alignment horizontal="center"/>
    </xf>
    <xf numFmtId="1" fontId="5" fillId="2" borderId="15" xfId="0" applyNumberFormat="1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4" fillId="2" borderId="22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left" wrapText="1"/>
    </xf>
    <xf numFmtId="0" fontId="5" fillId="2" borderId="45" xfId="0" applyFont="1" applyFill="1" applyBorder="1" applyAlignment="1">
      <alignment horizontal="left" wrapText="1"/>
    </xf>
    <xf numFmtId="0" fontId="5" fillId="2" borderId="36" xfId="0" applyFont="1" applyFill="1" applyBorder="1" applyAlignment="1">
      <alignment horizontal="left" wrapText="1"/>
    </xf>
    <xf numFmtId="0" fontId="5" fillId="2" borderId="43" xfId="0" applyFont="1" applyFill="1" applyBorder="1" applyAlignment="1">
      <alignment horizontal="left" wrapText="1"/>
    </xf>
    <xf numFmtId="0" fontId="5" fillId="2" borderId="44" xfId="0" applyFont="1" applyFill="1" applyBorder="1" applyAlignment="1">
      <alignment horizontal="left" wrapText="1"/>
    </xf>
    <xf numFmtId="0" fontId="5" fillId="2" borderId="40" xfId="0" applyFont="1" applyFill="1" applyBorder="1" applyAlignment="1">
      <alignment horizontal="left" wrapText="1"/>
    </xf>
    <xf numFmtId="0" fontId="4" fillId="2" borderId="2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1" fontId="4" fillId="2" borderId="23" xfId="0" applyNumberFormat="1" applyFont="1" applyFill="1" applyBorder="1" applyAlignment="1">
      <alignment horizontal="center" vertical="center"/>
    </xf>
    <xf numFmtId="1" fontId="4" fillId="2" borderId="24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wrapText="1"/>
    </xf>
    <xf numFmtId="0" fontId="5" fillId="2" borderId="18" xfId="0" applyFont="1" applyFill="1" applyBorder="1" applyAlignment="1">
      <alignment horizontal="left" wrapText="1"/>
    </xf>
    <xf numFmtId="0" fontId="5" fillId="2" borderId="20" xfId="0" applyFont="1" applyFill="1" applyBorder="1" applyAlignment="1">
      <alignment horizontal="left" wrapText="1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1" fontId="4" fillId="2" borderId="28" xfId="0" applyNumberFormat="1" applyFont="1" applyFill="1" applyBorder="1" applyAlignment="1">
      <alignment horizontal="center" vertical="center"/>
    </xf>
    <xf numFmtId="1" fontId="4" fillId="2" borderId="34" xfId="0" applyNumberFormat="1" applyFont="1" applyFill="1" applyBorder="1" applyAlignment="1">
      <alignment horizontal="center" vertical="center"/>
    </xf>
    <xf numFmtId="1" fontId="4" fillId="2" borderId="30" xfId="0" applyNumberFormat="1" applyFont="1" applyFill="1" applyBorder="1" applyAlignment="1">
      <alignment horizontal="center" vertical="center"/>
    </xf>
    <xf numFmtId="1" fontId="4" fillId="2" borderId="35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/>
    </xf>
    <xf numFmtId="1" fontId="6" fillId="2" borderId="42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2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4" fillId="2" borderId="31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1" fontId="6" fillId="2" borderId="26" xfId="0" applyNumberFormat="1" applyFont="1" applyFill="1" applyBorder="1" applyAlignment="1">
      <alignment horizontal="center"/>
    </xf>
    <xf numFmtId="1" fontId="6" fillId="2" borderId="27" xfId="0" applyNumberFormat="1" applyFont="1" applyFill="1" applyBorder="1" applyAlignment="1">
      <alignment horizontal="center"/>
    </xf>
  </cellXfs>
  <cellStyles count="1">
    <cellStyle name="Normal" xfId="0" builtinId="0"/>
  </cellStyles>
  <dxfs count="39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554461</xdr:colOff>
      <xdr:row>0</xdr:row>
      <xdr:rowOff>0</xdr:rowOff>
    </xdr:from>
    <xdr:to>
      <xdr:col>2</xdr:col>
      <xdr:colOff>167322</xdr:colOff>
      <xdr:row>4</xdr:row>
      <xdr:rowOff>12700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461" y="0"/>
          <a:ext cx="793961" cy="850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2"/>
  <sheetViews>
    <sheetView tabSelected="1" zoomScale="50" zoomScaleNormal="50" zoomScalePageLayoutView="150" workbookViewId="0">
      <selection activeCell="V23" sqref="V23"/>
    </sheetView>
  </sheetViews>
  <sheetFormatPr defaultColWidth="8.85546875" defaultRowHeight="15" x14ac:dyDescent="0.25"/>
  <cols>
    <col min="1" max="4" width="8.85546875" style="2"/>
    <col min="5" max="5" width="11.42578125" style="2" customWidth="1"/>
    <col min="6" max="14" width="8.85546875" style="2"/>
    <col min="15" max="15" width="10.42578125" style="2" customWidth="1"/>
    <col min="16" max="16" width="10" style="2" customWidth="1"/>
    <col min="17" max="17" width="10.140625" style="2" customWidth="1"/>
    <col min="18" max="18" width="10" style="2" customWidth="1"/>
    <col min="19" max="19" width="17.28515625" style="2" customWidth="1"/>
    <col min="20" max="16384" width="8.85546875" style="2"/>
  </cols>
  <sheetData>
    <row r="2" spans="2:19" ht="21" x14ac:dyDescent="0.35">
      <c r="D2" s="6" t="s">
        <v>22</v>
      </c>
    </row>
    <row r="5" spans="2:19" ht="15.75" thickBot="1" x14ac:dyDescent="0.3"/>
    <row r="6" spans="2:19" ht="18" thickBot="1" x14ac:dyDescent="0.35">
      <c r="B6" s="64" t="s">
        <v>24</v>
      </c>
      <c r="C6" s="74"/>
      <c r="D6" s="74"/>
      <c r="E6" s="86" t="s">
        <v>1</v>
      </c>
      <c r="F6" s="76" t="s">
        <v>7</v>
      </c>
      <c r="G6" s="62"/>
      <c r="H6" s="62"/>
      <c r="I6" s="62"/>
      <c r="J6" s="62"/>
      <c r="K6" s="62"/>
      <c r="L6" s="62"/>
      <c r="M6" s="62"/>
      <c r="N6" s="62"/>
      <c r="O6" s="86" t="s">
        <v>19</v>
      </c>
      <c r="P6" s="64" t="s">
        <v>8</v>
      </c>
      <c r="Q6" s="86" t="s">
        <v>9</v>
      </c>
      <c r="R6" s="65" t="s">
        <v>10</v>
      </c>
      <c r="S6" s="7"/>
    </row>
    <row r="7" spans="2:19" ht="18" thickBot="1" x14ac:dyDescent="0.35">
      <c r="B7" s="66"/>
      <c r="C7" s="75"/>
      <c r="D7" s="75"/>
      <c r="E7" s="87"/>
      <c r="F7" s="8">
        <v>9</v>
      </c>
      <c r="G7" s="9">
        <v>8</v>
      </c>
      <c r="H7" s="9">
        <v>7</v>
      </c>
      <c r="I7" s="9">
        <v>6</v>
      </c>
      <c r="J7" s="9">
        <v>5</v>
      </c>
      <c r="K7" s="9">
        <v>4</v>
      </c>
      <c r="L7" s="9">
        <v>3</v>
      </c>
      <c r="M7" s="9">
        <v>2</v>
      </c>
      <c r="N7" s="10">
        <v>1</v>
      </c>
      <c r="O7" s="87"/>
      <c r="P7" s="66"/>
      <c r="Q7" s="87"/>
      <c r="R7" s="67"/>
      <c r="S7" s="7"/>
    </row>
    <row r="8" spans="2:19" ht="17.25" x14ac:dyDescent="0.3">
      <c r="B8" s="59" t="s">
        <v>48</v>
      </c>
      <c r="C8" s="60"/>
      <c r="D8" s="61"/>
      <c r="E8" s="11">
        <v>209</v>
      </c>
      <c r="F8" s="12">
        <v>6</v>
      </c>
      <c r="G8" s="13">
        <v>7</v>
      </c>
      <c r="H8" s="14">
        <v>24</v>
      </c>
      <c r="I8" s="14">
        <v>32</v>
      </c>
      <c r="J8" s="14">
        <v>37</v>
      </c>
      <c r="K8" s="14">
        <v>35</v>
      </c>
      <c r="L8" s="14">
        <v>45</v>
      </c>
      <c r="M8" s="14">
        <v>15</v>
      </c>
      <c r="N8" s="15">
        <v>4</v>
      </c>
      <c r="O8" s="16">
        <v>17.703349282296653</v>
      </c>
      <c r="P8" s="17">
        <v>50.717703349282296</v>
      </c>
      <c r="Q8" s="16">
        <v>67.464114832535884</v>
      </c>
      <c r="R8" s="18">
        <v>98.086124401913878</v>
      </c>
      <c r="S8" s="7"/>
    </row>
    <row r="9" spans="2:19" ht="17.25" x14ac:dyDescent="0.3">
      <c r="B9" s="59" t="s">
        <v>49</v>
      </c>
      <c r="C9" s="60"/>
      <c r="D9" s="61"/>
      <c r="E9" s="11">
        <v>206</v>
      </c>
      <c r="F9" s="12">
        <v>8</v>
      </c>
      <c r="G9" s="13">
        <v>12</v>
      </c>
      <c r="H9" s="14">
        <v>20</v>
      </c>
      <c r="I9" s="14">
        <v>33</v>
      </c>
      <c r="J9" s="14">
        <v>35</v>
      </c>
      <c r="K9" s="14">
        <v>32</v>
      </c>
      <c r="L9" s="14">
        <v>28</v>
      </c>
      <c r="M9" s="14">
        <v>18</v>
      </c>
      <c r="N9" s="15">
        <v>18</v>
      </c>
      <c r="O9" s="16">
        <v>19.417475728155338</v>
      </c>
      <c r="P9" s="17">
        <v>52.427184466019419</v>
      </c>
      <c r="Q9" s="16">
        <v>67.961165048543691</v>
      </c>
      <c r="R9" s="18">
        <v>99.029126213592235</v>
      </c>
      <c r="S9" s="7"/>
    </row>
    <row r="10" spans="2:19" ht="17.25" x14ac:dyDescent="0.3">
      <c r="B10" s="59" t="s">
        <v>50</v>
      </c>
      <c r="C10" s="60"/>
      <c r="D10" s="61"/>
      <c r="E10" s="11">
        <v>208</v>
      </c>
      <c r="F10" s="12">
        <v>14</v>
      </c>
      <c r="G10" s="13">
        <v>15</v>
      </c>
      <c r="H10" s="14">
        <v>15</v>
      </c>
      <c r="I10" s="14">
        <v>26</v>
      </c>
      <c r="J10" s="14">
        <v>40</v>
      </c>
      <c r="K10" s="14">
        <v>39</v>
      </c>
      <c r="L10" s="14">
        <v>26</v>
      </c>
      <c r="M10" s="14">
        <v>22</v>
      </c>
      <c r="N10" s="15">
        <v>8</v>
      </c>
      <c r="O10" s="16">
        <v>21.153846153846153</v>
      </c>
      <c r="P10" s="17">
        <v>52.884615384615387</v>
      </c>
      <c r="Q10" s="16">
        <v>71.634615384615387</v>
      </c>
      <c r="R10" s="18">
        <v>98.557692307692307</v>
      </c>
      <c r="S10" s="7"/>
    </row>
    <row r="11" spans="2:19" ht="17.25" x14ac:dyDescent="0.3">
      <c r="B11" s="59" t="s">
        <v>51</v>
      </c>
      <c r="C11" s="60"/>
      <c r="D11" s="61"/>
      <c r="E11" s="11">
        <v>51</v>
      </c>
      <c r="F11" s="12">
        <v>5</v>
      </c>
      <c r="G11" s="13">
        <v>13</v>
      </c>
      <c r="H11" s="14">
        <v>18</v>
      </c>
      <c r="I11" s="14">
        <v>11</v>
      </c>
      <c r="J11" s="14">
        <v>3</v>
      </c>
      <c r="K11" s="14">
        <v>1</v>
      </c>
      <c r="L11" s="14">
        <v>0</v>
      </c>
      <c r="M11" s="14">
        <v>0</v>
      </c>
      <c r="N11" s="15">
        <v>0</v>
      </c>
      <c r="O11" s="16">
        <v>70.588235294117652</v>
      </c>
      <c r="P11" s="17">
        <v>98.039215686274503</v>
      </c>
      <c r="Q11" s="16">
        <v>100</v>
      </c>
      <c r="R11" s="18">
        <v>100</v>
      </c>
      <c r="S11" s="7"/>
    </row>
    <row r="12" spans="2:19" ht="17.25" x14ac:dyDescent="0.3">
      <c r="B12" s="59" t="s">
        <v>52</v>
      </c>
      <c r="C12" s="60"/>
      <c r="D12" s="61"/>
      <c r="E12" s="11">
        <v>51</v>
      </c>
      <c r="F12" s="12">
        <v>4</v>
      </c>
      <c r="G12" s="13">
        <v>15</v>
      </c>
      <c r="H12" s="14">
        <v>11</v>
      </c>
      <c r="I12" s="14">
        <v>16</v>
      </c>
      <c r="J12" s="14">
        <v>3</v>
      </c>
      <c r="K12" s="14">
        <v>2</v>
      </c>
      <c r="L12" s="14">
        <v>0</v>
      </c>
      <c r="M12" s="14">
        <v>0</v>
      </c>
      <c r="N12" s="15">
        <v>0</v>
      </c>
      <c r="O12" s="16">
        <v>58.82352941176471</v>
      </c>
      <c r="P12" s="17">
        <v>96.078431372549019</v>
      </c>
      <c r="Q12" s="16">
        <v>100</v>
      </c>
      <c r="R12" s="18">
        <v>100</v>
      </c>
      <c r="S12" s="7"/>
    </row>
    <row r="13" spans="2:19" ht="17.25" x14ac:dyDescent="0.3">
      <c r="B13" s="59" t="s">
        <v>53</v>
      </c>
      <c r="C13" s="60"/>
      <c r="D13" s="61"/>
      <c r="E13" s="11">
        <v>51</v>
      </c>
      <c r="F13" s="12">
        <v>8</v>
      </c>
      <c r="G13" s="13">
        <v>14</v>
      </c>
      <c r="H13" s="14">
        <v>11</v>
      </c>
      <c r="I13" s="14">
        <v>13</v>
      </c>
      <c r="J13" s="14">
        <v>3</v>
      </c>
      <c r="K13" s="14">
        <v>2</v>
      </c>
      <c r="L13" s="14">
        <v>0</v>
      </c>
      <c r="M13" s="14">
        <v>0</v>
      </c>
      <c r="N13" s="15">
        <v>0</v>
      </c>
      <c r="O13" s="16">
        <v>64.705882352941174</v>
      </c>
      <c r="P13" s="17">
        <v>96.078431372549019</v>
      </c>
      <c r="Q13" s="16">
        <v>100</v>
      </c>
      <c r="R13" s="18">
        <v>100</v>
      </c>
      <c r="S13" s="7"/>
    </row>
    <row r="14" spans="2:19" ht="17.25" x14ac:dyDescent="0.3">
      <c r="B14" s="59" t="s">
        <v>54</v>
      </c>
      <c r="C14" s="60"/>
      <c r="D14" s="61"/>
      <c r="E14" s="11">
        <v>145</v>
      </c>
      <c r="F14" s="12">
        <v>0</v>
      </c>
      <c r="G14" s="13">
        <v>2</v>
      </c>
      <c r="H14" s="14">
        <v>18</v>
      </c>
      <c r="I14" s="14">
        <v>27</v>
      </c>
      <c r="J14" s="14">
        <v>60</v>
      </c>
      <c r="K14" s="14">
        <v>81</v>
      </c>
      <c r="L14" s="14">
        <v>64</v>
      </c>
      <c r="M14" s="14">
        <v>32</v>
      </c>
      <c r="N14" s="15">
        <v>6</v>
      </c>
      <c r="O14" s="16">
        <v>13.793103448275861</v>
      </c>
      <c r="P14" s="17">
        <v>73.793103448275872</v>
      </c>
      <c r="Q14" s="16">
        <v>129.65517241379308</v>
      </c>
      <c r="R14" s="18">
        <v>200</v>
      </c>
      <c r="S14" s="7"/>
    </row>
    <row r="15" spans="2:19" ht="17.25" x14ac:dyDescent="0.3">
      <c r="B15" s="59" t="s">
        <v>55</v>
      </c>
      <c r="C15" s="60"/>
      <c r="D15" s="61"/>
      <c r="E15" s="11">
        <v>35</v>
      </c>
      <c r="F15" s="12">
        <v>2</v>
      </c>
      <c r="G15" s="13">
        <v>1</v>
      </c>
      <c r="H15" s="14">
        <v>3</v>
      </c>
      <c r="I15" s="14">
        <v>4</v>
      </c>
      <c r="J15" s="14">
        <v>4</v>
      </c>
      <c r="K15" s="14">
        <v>4</v>
      </c>
      <c r="L15" s="14">
        <v>4</v>
      </c>
      <c r="M15" s="14">
        <v>3</v>
      </c>
      <c r="N15" s="15">
        <v>6</v>
      </c>
      <c r="O15" s="16">
        <v>17.142857142857142</v>
      </c>
      <c r="P15" s="17">
        <v>40</v>
      </c>
      <c r="Q15" s="16">
        <v>51.428571428571423</v>
      </c>
      <c r="R15" s="18">
        <v>88.571428571428569</v>
      </c>
      <c r="S15" s="7"/>
    </row>
    <row r="16" spans="2:19" ht="17.25" x14ac:dyDescent="0.3">
      <c r="B16" s="59" t="s">
        <v>56</v>
      </c>
      <c r="C16" s="60"/>
      <c r="D16" s="61"/>
      <c r="E16" s="11">
        <v>25</v>
      </c>
      <c r="F16" s="12">
        <v>2</v>
      </c>
      <c r="G16" s="13">
        <v>3</v>
      </c>
      <c r="H16" s="14">
        <v>4</v>
      </c>
      <c r="I16" s="14">
        <v>2</v>
      </c>
      <c r="J16" s="14">
        <v>7</v>
      </c>
      <c r="K16" s="14">
        <v>4</v>
      </c>
      <c r="L16" s="14">
        <v>3</v>
      </c>
      <c r="M16" s="14">
        <v>0</v>
      </c>
      <c r="N16" s="15">
        <v>0</v>
      </c>
      <c r="O16" s="16">
        <v>36</v>
      </c>
      <c r="P16" s="17">
        <v>72</v>
      </c>
      <c r="Q16" s="16">
        <v>88</v>
      </c>
      <c r="R16" s="18">
        <v>100</v>
      </c>
      <c r="S16" s="7"/>
    </row>
    <row r="17" spans="2:19" ht="17.25" x14ac:dyDescent="0.3">
      <c r="B17" s="59" t="s">
        <v>57</v>
      </c>
      <c r="C17" s="60"/>
      <c r="D17" s="61"/>
      <c r="E17" s="11">
        <v>45</v>
      </c>
      <c r="F17" s="12">
        <v>7</v>
      </c>
      <c r="G17" s="13">
        <v>5</v>
      </c>
      <c r="H17" s="14">
        <v>10</v>
      </c>
      <c r="I17" s="14">
        <v>7</v>
      </c>
      <c r="J17" s="14">
        <v>7</v>
      </c>
      <c r="K17" s="14">
        <v>5</v>
      </c>
      <c r="L17" s="14">
        <v>3</v>
      </c>
      <c r="M17" s="14">
        <v>1</v>
      </c>
      <c r="N17" s="15">
        <v>0</v>
      </c>
      <c r="O17" s="16">
        <v>48.888888888888886</v>
      </c>
      <c r="P17" s="17">
        <v>80</v>
      </c>
      <c r="Q17" s="16">
        <v>91.111111111111114</v>
      </c>
      <c r="R17" s="18">
        <v>100</v>
      </c>
      <c r="S17" s="7"/>
    </row>
    <row r="18" spans="2:19" ht="17.25" x14ac:dyDescent="0.3">
      <c r="B18" s="59" t="s">
        <v>58</v>
      </c>
      <c r="C18" s="60"/>
      <c r="D18" s="61"/>
      <c r="E18" s="11">
        <v>78</v>
      </c>
      <c r="F18" s="12">
        <v>1</v>
      </c>
      <c r="G18" s="13">
        <v>8</v>
      </c>
      <c r="H18" s="14">
        <v>12</v>
      </c>
      <c r="I18" s="14">
        <v>7</v>
      </c>
      <c r="J18" s="14">
        <v>13</v>
      </c>
      <c r="K18" s="14">
        <v>9</v>
      </c>
      <c r="L18" s="14">
        <v>14</v>
      </c>
      <c r="M18" s="14">
        <v>10</v>
      </c>
      <c r="N18" s="15">
        <v>3</v>
      </c>
      <c r="O18" s="16">
        <v>26.923076923076923</v>
      </c>
      <c r="P18" s="17">
        <v>52.564102564102569</v>
      </c>
      <c r="Q18" s="16">
        <v>64.102564102564102</v>
      </c>
      <c r="R18" s="18">
        <v>98.71794871794873</v>
      </c>
      <c r="S18" s="7"/>
    </row>
    <row r="19" spans="2:19" ht="17.25" x14ac:dyDescent="0.3">
      <c r="B19" s="59" t="s">
        <v>59</v>
      </c>
      <c r="C19" s="60"/>
      <c r="D19" s="61"/>
      <c r="E19" s="11">
        <v>104</v>
      </c>
      <c r="F19" s="12">
        <v>8</v>
      </c>
      <c r="G19" s="13">
        <v>15</v>
      </c>
      <c r="H19" s="14">
        <v>14</v>
      </c>
      <c r="I19" s="14">
        <v>10</v>
      </c>
      <c r="J19" s="14">
        <v>11</v>
      </c>
      <c r="K19" s="14">
        <v>10</v>
      </c>
      <c r="L19" s="14">
        <v>16</v>
      </c>
      <c r="M19" s="14">
        <v>9</v>
      </c>
      <c r="N19" s="15">
        <v>7</v>
      </c>
      <c r="O19" s="16">
        <v>35.57692307692308</v>
      </c>
      <c r="P19" s="17">
        <v>55.769230769230774</v>
      </c>
      <c r="Q19" s="16">
        <v>65.384615384615387</v>
      </c>
      <c r="R19" s="18">
        <v>96.15384615384616</v>
      </c>
      <c r="S19" s="7"/>
    </row>
    <row r="20" spans="2:19" ht="17.25" x14ac:dyDescent="0.3">
      <c r="B20" s="59" t="s">
        <v>60</v>
      </c>
      <c r="C20" s="60"/>
      <c r="D20" s="61"/>
      <c r="E20" s="11">
        <v>36</v>
      </c>
      <c r="F20" s="12">
        <v>2</v>
      </c>
      <c r="G20" s="13">
        <v>3</v>
      </c>
      <c r="H20" s="14">
        <v>8</v>
      </c>
      <c r="I20" s="14">
        <v>8</v>
      </c>
      <c r="J20" s="14">
        <v>9</v>
      </c>
      <c r="K20" s="14">
        <v>3</v>
      </c>
      <c r="L20" s="14">
        <v>3</v>
      </c>
      <c r="M20" s="14">
        <v>0</v>
      </c>
      <c r="N20" s="15">
        <v>0</v>
      </c>
      <c r="O20" s="16">
        <v>36.111111111111107</v>
      </c>
      <c r="P20" s="17">
        <v>83.333333333333343</v>
      </c>
      <c r="Q20" s="16">
        <v>91.666666666666657</v>
      </c>
      <c r="R20" s="18">
        <v>100</v>
      </c>
      <c r="S20" s="7"/>
    </row>
    <row r="21" spans="2:19" ht="17.25" x14ac:dyDescent="0.3">
      <c r="B21" s="59" t="s">
        <v>61</v>
      </c>
      <c r="C21" s="60"/>
      <c r="D21" s="61"/>
      <c r="E21" s="11">
        <v>16</v>
      </c>
      <c r="F21" s="12">
        <v>1</v>
      </c>
      <c r="G21" s="13">
        <v>1</v>
      </c>
      <c r="H21" s="14">
        <v>3</v>
      </c>
      <c r="I21" s="14">
        <v>3</v>
      </c>
      <c r="J21" s="14">
        <v>3</v>
      </c>
      <c r="K21" s="14">
        <v>3</v>
      </c>
      <c r="L21" s="14">
        <v>1</v>
      </c>
      <c r="M21" s="14">
        <v>1</v>
      </c>
      <c r="N21" s="15">
        <v>0</v>
      </c>
      <c r="O21" s="16">
        <v>31.25</v>
      </c>
      <c r="P21" s="17">
        <v>68.75</v>
      </c>
      <c r="Q21" s="16">
        <v>87.5</v>
      </c>
      <c r="R21" s="18">
        <v>100</v>
      </c>
      <c r="S21" s="7"/>
    </row>
    <row r="22" spans="2:19" ht="17.25" x14ac:dyDescent="0.3">
      <c r="B22" s="59" t="s">
        <v>62</v>
      </c>
      <c r="C22" s="60"/>
      <c r="D22" s="61"/>
      <c r="E22" s="11">
        <v>39</v>
      </c>
      <c r="F22" s="12">
        <v>0</v>
      </c>
      <c r="G22" s="13">
        <v>1</v>
      </c>
      <c r="H22" s="14">
        <v>1</v>
      </c>
      <c r="I22" s="14">
        <v>8</v>
      </c>
      <c r="J22" s="14">
        <v>6</v>
      </c>
      <c r="K22" s="14">
        <v>3</v>
      </c>
      <c r="L22" s="14">
        <v>14</v>
      </c>
      <c r="M22" s="14">
        <v>5</v>
      </c>
      <c r="N22" s="15">
        <v>1</v>
      </c>
      <c r="O22" s="16">
        <v>5.1282051282051277</v>
      </c>
      <c r="P22" s="17">
        <v>41.025641025641022</v>
      </c>
      <c r="Q22" s="16">
        <v>48.717948717948715</v>
      </c>
      <c r="R22" s="18">
        <v>100</v>
      </c>
      <c r="S22" s="7"/>
    </row>
    <row r="23" spans="2:19" ht="17.25" x14ac:dyDescent="0.3">
      <c r="B23" s="59" t="s">
        <v>63</v>
      </c>
      <c r="C23" s="60"/>
      <c r="D23" s="61"/>
      <c r="E23" s="11">
        <v>178</v>
      </c>
      <c r="F23" s="12">
        <v>4</v>
      </c>
      <c r="G23" s="13">
        <v>13</v>
      </c>
      <c r="H23" s="14">
        <v>13</v>
      </c>
      <c r="I23" s="14">
        <v>22</v>
      </c>
      <c r="J23" s="14">
        <v>27</v>
      </c>
      <c r="K23" s="14">
        <v>29</v>
      </c>
      <c r="L23" s="14">
        <v>34</v>
      </c>
      <c r="M23" s="14">
        <v>22</v>
      </c>
      <c r="N23" s="15">
        <v>9</v>
      </c>
      <c r="O23" s="16">
        <v>16.853932584269664</v>
      </c>
      <c r="P23" s="17">
        <v>44.382022471910112</v>
      </c>
      <c r="Q23" s="16">
        <v>60.674157303370791</v>
      </c>
      <c r="R23" s="18">
        <v>97.19101123595506</v>
      </c>
      <c r="S23" s="7"/>
    </row>
    <row r="24" spans="2:19" ht="17.25" x14ac:dyDescent="0.3">
      <c r="B24" s="59" t="s">
        <v>64</v>
      </c>
      <c r="C24" s="60"/>
      <c r="D24" s="61"/>
      <c r="E24" s="11">
        <v>9</v>
      </c>
      <c r="F24" s="12">
        <v>0</v>
      </c>
      <c r="G24" s="13">
        <v>0</v>
      </c>
      <c r="H24" s="14">
        <v>0</v>
      </c>
      <c r="I24" s="14">
        <v>1</v>
      </c>
      <c r="J24" s="14">
        <v>1</v>
      </c>
      <c r="K24" s="14">
        <v>1</v>
      </c>
      <c r="L24" s="14">
        <v>2</v>
      </c>
      <c r="M24" s="14">
        <v>1</v>
      </c>
      <c r="N24" s="15">
        <v>2</v>
      </c>
      <c r="O24" s="16">
        <v>0</v>
      </c>
      <c r="P24" s="17">
        <v>22.222222222222221</v>
      </c>
      <c r="Q24" s="16">
        <v>33.333333333333329</v>
      </c>
      <c r="R24" s="18">
        <v>88.888888888888886</v>
      </c>
      <c r="S24" s="7"/>
    </row>
    <row r="25" spans="2:19" ht="17.25" x14ac:dyDescent="0.3">
      <c r="B25" s="59" t="s">
        <v>65</v>
      </c>
      <c r="C25" s="60"/>
      <c r="D25" s="61"/>
      <c r="E25" s="11">
        <v>13</v>
      </c>
      <c r="F25" s="12">
        <v>0</v>
      </c>
      <c r="G25" s="13">
        <v>4</v>
      </c>
      <c r="H25" s="14">
        <v>3</v>
      </c>
      <c r="I25" s="14">
        <v>2</v>
      </c>
      <c r="J25" s="14">
        <v>0</v>
      </c>
      <c r="K25" s="14">
        <v>3</v>
      </c>
      <c r="L25" s="14">
        <v>1</v>
      </c>
      <c r="M25" s="14">
        <v>0</v>
      </c>
      <c r="N25" s="15">
        <v>0</v>
      </c>
      <c r="O25" s="16">
        <v>53.846153846153847</v>
      </c>
      <c r="P25" s="17">
        <v>69.230769230769226</v>
      </c>
      <c r="Q25" s="16">
        <v>92.307692307692307</v>
      </c>
      <c r="R25" s="18">
        <v>100</v>
      </c>
      <c r="S25" s="7"/>
    </row>
    <row r="26" spans="2:19" ht="17.25" x14ac:dyDescent="0.3">
      <c r="B26" s="59" t="s">
        <v>66</v>
      </c>
      <c r="C26" s="60"/>
      <c r="D26" s="61"/>
      <c r="E26" s="11">
        <v>6</v>
      </c>
      <c r="F26" s="12">
        <v>0</v>
      </c>
      <c r="G26" s="13">
        <v>0</v>
      </c>
      <c r="H26" s="14">
        <v>1</v>
      </c>
      <c r="I26" s="14">
        <v>1</v>
      </c>
      <c r="J26" s="14">
        <v>3</v>
      </c>
      <c r="K26" s="14">
        <v>0</v>
      </c>
      <c r="L26" s="14">
        <v>0</v>
      </c>
      <c r="M26" s="14">
        <v>0</v>
      </c>
      <c r="N26" s="15">
        <v>1</v>
      </c>
      <c r="O26" s="16">
        <v>16.666666666666664</v>
      </c>
      <c r="P26" s="17">
        <v>83.333333333333343</v>
      </c>
      <c r="Q26" s="16">
        <v>83.333333333333343</v>
      </c>
      <c r="R26" s="18">
        <v>100</v>
      </c>
      <c r="S26" s="7"/>
    </row>
    <row r="27" spans="2:19" ht="17.25" x14ac:dyDescent="0.3">
      <c r="B27" s="59" t="s">
        <v>67</v>
      </c>
      <c r="C27" s="60"/>
      <c r="D27" s="61"/>
      <c r="E27" s="11">
        <v>33</v>
      </c>
      <c r="F27" s="12">
        <v>0</v>
      </c>
      <c r="G27" s="13">
        <v>1</v>
      </c>
      <c r="H27" s="14">
        <v>1</v>
      </c>
      <c r="I27" s="14">
        <v>2</v>
      </c>
      <c r="J27" s="14">
        <v>9</v>
      </c>
      <c r="K27" s="14">
        <v>9</v>
      </c>
      <c r="L27" s="14">
        <v>9</v>
      </c>
      <c r="M27" s="14">
        <v>0</v>
      </c>
      <c r="N27" s="15">
        <v>2</v>
      </c>
      <c r="O27" s="16">
        <v>6.0606060606060606</v>
      </c>
      <c r="P27" s="17">
        <v>39.393939393939391</v>
      </c>
      <c r="Q27" s="16">
        <v>66.666666666666657</v>
      </c>
      <c r="R27" s="18">
        <v>100</v>
      </c>
      <c r="S27" s="7"/>
    </row>
    <row r="28" spans="2:19" ht="17.25" x14ac:dyDescent="0.3">
      <c r="B28" s="59" t="s">
        <v>68</v>
      </c>
      <c r="C28" s="60"/>
      <c r="D28" s="61"/>
      <c r="E28" s="11">
        <v>27</v>
      </c>
      <c r="F28" s="12">
        <v>0</v>
      </c>
      <c r="G28" s="13">
        <v>2</v>
      </c>
      <c r="H28" s="14">
        <v>1</v>
      </c>
      <c r="I28" s="14">
        <v>6</v>
      </c>
      <c r="J28" s="14">
        <v>4</v>
      </c>
      <c r="K28" s="14">
        <v>7</v>
      </c>
      <c r="L28" s="14">
        <v>2</v>
      </c>
      <c r="M28" s="14">
        <v>1</v>
      </c>
      <c r="N28" s="15">
        <v>4</v>
      </c>
      <c r="O28" s="16">
        <v>11.111111111111111</v>
      </c>
      <c r="P28" s="17">
        <v>48.148148148148145</v>
      </c>
      <c r="Q28" s="16">
        <v>74.074074074074076</v>
      </c>
      <c r="R28" s="18">
        <v>100</v>
      </c>
      <c r="S28" s="7"/>
    </row>
    <row r="29" spans="2:19" ht="18" thickBot="1" x14ac:dyDescent="0.35">
      <c r="B29" s="59" t="s">
        <v>69</v>
      </c>
      <c r="C29" s="60"/>
      <c r="D29" s="61"/>
      <c r="E29" s="11">
        <v>12</v>
      </c>
      <c r="F29" s="12">
        <v>0</v>
      </c>
      <c r="G29" s="13">
        <v>3</v>
      </c>
      <c r="H29" s="14">
        <v>0</v>
      </c>
      <c r="I29" s="14">
        <v>6</v>
      </c>
      <c r="J29" s="14">
        <v>2</v>
      </c>
      <c r="K29" s="14">
        <v>1</v>
      </c>
      <c r="L29" s="14">
        <v>0</v>
      </c>
      <c r="M29" s="14">
        <v>0</v>
      </c>
      <c r="N29" s="15">
        <v>0</v>
      </c>
      <c r="O29" s="16">
        <v>25</v>
      </c>
      <c r="P29" s="17">
        <v>91.666666666666657</v>
      </c>
      <c r="Q29" s="16">
        <v>100</v>
      </c>
      <c r="R29" s="18">
        <v>100</v>
      </c>
      <c r="S29" s="7"/>
    </row>
    <row r="30" spans="2:19" ht="15" customHeight="1" thickBot="1" x14ac:dyDescent="0.35">
      <c r="B30" s="94" t="s">
        <v>21</v>
      </c>
      <c r="C30" s="95"/>
      <c r="D30" s="96"/>
      <c r="E30" s="22">
        <v>1577</v>
      </c>
      <c r="F30" s="23">
        <v>72</v>
      </c>
      <c r="G30" s="23">
        <v>138</v>
      </c>
      <c r="H30" s="23">
        <v>191</v>
      </c>
      <c r="I30" s="23">
        <v>247</v>
      </c>
      <c r="J30" s="23">
        <v>287</v>
      </c>
      <c r="K30" s="23">
        <v>283</v>
      </c>
      <c r="L30" s="23">
        <v>269</v>
      </c>
      <c r="M30" s="23">
        <v>140</v>
      </c>
      <c r="N30" s="23">
        <v>71</v>
      </c>
      <c r="O30" s="24">
        <v>23.286875725900117</v>
      </c>
      <c r="P30" s="24">
        <v>54.297328687572588</v>
      </c>
      <c r="Q30" s="24">
        <v>70.731707317073173</v>
      </c>
      <c r="R30" s="24">
        <v>98.606271777003485</v>
      </c>
      <c r="S30" s="7"/>
    </row>
    <row r="31" spans="2:19" s="3" customFormat="1" ht="17.100000000000001" customHeight="1" thickBot="1" x14ac:dyDescent="0.35">
      <c r="B31" s="25"/>
      <c r="C31" s="25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/>
      <c r="Q31" s="27"/>
      <c r="R31" s="27"/>
      <c r="S31" s="26"/>
    </row>
    <row r="32" spans="2:19" ht="18" thickBot="1" x14ac:dyDescent="0.35">
      <c r="B32" s="64" t="s">
        <v>25</v>
      </c>
      <c r="C32" s="74"/>
      <c r="D32" s="74"/>
      <c r="E32" s="64" t="s">
        <v>1</v>
      </c>
      <c r="F32" s="74"/>
      <c r="G32" s="76" t="s">
        <v>7</v>
      </c>
      <c r="H32" s="62"/>
      <c r="I32" s="62"/>
      <c r="J32" s="62"/>
      <c r="K32" s="62"/>
      <c r="L32" s="62"/>
      <c r="M32" s="62"/>
      <c r="N32" s="63"/>
      <c r="O32" s="64" t="s">
        <v>20</v>
      </c>
      <c r="P32" s="65"/>
      <c r="Q32" s="64" t="s">
        <v>2</v>
      </c>
      <c r="R32" s="65"/>
      <c r="S32" s="86" t="s">
        <v>3</v>
      </c>
    </row>
    <row r="33" spans="2:19" ht="18" thickBot="1" x14ac:dyDescent="0.35">
      <c r="B33" s="66"/>
      <c r="C33" s="75"/>
      <c r="D33" s="75"/>
      <c r="E33" s="66"/>
      <c r="F33" s="75"/>
      <c r="G33" s="28" t="s">
        <v>11</v>
      </c>
      <c r="H33" s="9" t="s">
        <v>12</v>
      </c>
      <c r="I33" s="9" t="s">
        <v>13</v>
      </c>
      <c r="J33" s="9" t="s">
        <v>14</v>
      </c>
      <c r="K33" s="9" t="s">
        <v>15</v>
      </c>
      <c r="L33" s="9" t="s">
        <v>16</v>
      </c>
      <c r="M33" s="9" t="s">
        <v>17</v>
      </c>
      <c r="N33" s="10" t="s">
        <v>18</v>
      </c>
      <c r="O33" s="66"/>
      <c r="P33" s="67"/>
      <c r="Q33" s="100"/>
      <c r="R33" s="101"/>
      <c r="S33" s="87"/>
    </row>
    <row r="34" spans="2:19" ht="15" customHeight="1" x14ac:dyDescent="0.3">
      <c r="B34" s="83" t="s">
        <v>42</v>
      </c>
      <c r="C34" s="84" t="s">
        <v>4</v>
      </c>
      <c r="D34" s="85" t="s">
        <v>4</v>
      </c>
      <c r="E34" s="57">
        <v>14</v>
      </c>
      <c r="F34" s="58"/>
      <c r="G34" s="29">
        <v>4</v>
      </c>
      <c r="H34" s="30">
        <v>6</v>
      </c>
      <c r="I34" s="30">
        <v>4</v>
      </c>
      <c r="J34" s="30">
        <v>0</v>
      </c>
      <c r="K34" s="30">
        <v>0</v>
      </c>
      <c r="L34" s="30">
        <v>0</v>
      </c>
      <c r="M34" s="30">
        <v>0</v>
      </c>
      <c r="N34" s="31">
        <v>0</v>
      </c>
      <c r="O34" s="57">
        <v>71.400000000000006</v>
      </c>
      <c r="P34" s="58"/>
      <c r="Q34" s="57">
        <v>100</v>
      </c>
      <c r="R34" s="58"/>
      <c r="S34" s="32">
        <v>100</v>
      </c>
    </row>
    <row r="35" spans="2:19" ht="15" customHeight="1" x14ac:dyDescent="0.3">
      <c r="B35" s="83" t="s">
        <v>43</v>
      </c>
      <c r="C35" s="84" t="s">
        <v>5</v>
      </c>
      <c r="D35" s="85" t="s">
        <v>5</v>
      </c>
      <c r="E35" s="53">
        <v>28</v>
      </c>
      <c r="F35" s="54"/>
      <c r="G35" s="13">
        <v>0</v>
      </c>
      <c r="H35" s="14">
        <v>1</v>
      </c>
      <c r="I35" s="14">
        <v>3</v>
      </c>
      <c r="J35" s="14">
        <v>7</v>
      </c>
      <c r="K35" s="14">
        <v>6</v>
      </c>
      <c r="L35" s="14">
        <v>4</v>
      </c>
      <c r="M35" s="14">
        <v>3</v>
      </c>
      <c r="N35" s="15">
        <v>3</v>
      </c>
      <c r="O35" s="53">
        <v>3.6</v>
      </c>
      <c r="P35" s="54"/>
      <c r="Q35" s="53">
        <v>39.299999999999997</v>
      </c>
      <c r="R35" s="54"/>
      <c r="S35" s="33">
        <v>963.4</v>
      </c>
    </row>
    <row r="36" spans="2:19" ht="15" customHeight="1" x14ac:dyDescent="0.3">
      <c r="B36" s="59" t="s">
        <v>44</v>
      </c>
      <c r="C36" s="60"/>
      <c r="D36" s="61"/>
      <c r="E36" s="53">
        <v>13</v>
      </c>
      <c r="F36" s="54"/>
      <c r="G36" s="13">
        <v>0</v>
      </c>
      <c r="H36" s="14">
        <v>0</v>
      </c>
      <c r="I36" s="14">
        <v>0</v>
      </c>
      <c r="J36" s="14">
        <v>2</v>
      </c>
      <c r="K36" s="14">
        <v>4</v>
      </c>
      <c r="L36" s="14">
        <v>4</v>
      </c>
      <c r="M36" s="14">
        <v>2</v>
      </c>
      <c r="N36" s="15">
        <v>1</v>
      </c>
      <c r="O36" s="53">
        <v>0</v>
      </c>
      <c r="P36" s="54"/>
      <c r="Q36" s="53">
        <v>15.4</v>
      </c>
      <c r="R36" s="54"/>
      <c r="S36" s="33">
        <v>100</v>
      </c>
    </row>
    <row r="37" spans="2:19" ht="15" customHeight="1" x14ac:dyDescent="0.3">
      <c r="B37" s="59" t="s">
        <v>45</v>
      </c>
      <c r="C37" s="60"/>
      <c r="D37" s="61"/>
      <c r="E37" s="53">
        <v>1</v>
      </c>
      <c r="F37" s="54"/>
      <c r="G37" s="13">
        <v>0</v>
      </c>
      <c r="H37" s="14">
        <v>1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5">
        <v>0</v>
      </c>
      <c r="O37" s="53">
        <v>100</v>
      </c>
      <c r="P37" s="54"/>
      <c r="Q37" s="53">
        <v>100</v>
      </c>
      <c r="R37" s="54"/>
      <c r="S37" s="33">
        <v>100</v>
      </c>
    </row>
    <row r="38" spans="2:19" ht="15.75" customHeight="1" x14ac:dyDescent="0.3">
      <c r="B38" s="59" t="s">
        <v>46</v>
      </c>
      <c r="C38" s="60"/>
      <c r="D38" s="61"/>
      <c r="E38" s="53">
        <v>1</v>
      </c>
      <c r="F38" s="54"/>
      <c r="G38" s="13">
        <v>1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5">
        <v>0</v>
      </c>
      <c r="O38" s="53">
        <v>100</v>
      </c>
      <c r="P38" s="54"/>
      <c r="Q38" s="53">
        <v>100</v>
      </c>
      <c r="R38" s="54"/>
      <c r="S38" s="33">
        <v>100</v>
      </c>
    </row>
    <row r="39" spans="2:19" ht="15.75" customHeight="1" x14ac:dyDescent="0.3">
      <c r="B39" s="59" t="s">
        <v>47</v>
      </c>
      <c r="C39" s="60"/>
      <c r="D39" s="61"/>
      <c r="E39" s="53">
        <v>1</v>
      </c>
      <c r="F39" s="54"/>
      <c r="G39" s="13">
        <v>0</v>
      </c>
      <c r="H39" s="14">
        <v>1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5">
        <v>0</v>
      </c>
      <c r="O39" s="53">
        <v>100</v>
      </c>
      <c r="P39" s="54"/>
      <c r="Q39" s="53">
        <v>100</v>
      </c>
      <c r="R39" s="54"/>
      <c r="S39" s="33">
        <v>100</v>
      </c>
    </row>
    <row r="40" spans="2:19" ht="15" customHeight="1" thickBot="1" x14ac:dyDescent="0.35">
      <c r="B40" s="68" t="s">
        <v>23</v>
      </c>
      <c r="C40" s="69"/>
      <c r="D40" s="70"/>
      <c r="E40" s="51">
        <v>46</v>
      </c>
      <c r="F40" s="52"/>
      <c r="G40" s="19">
        <v>11</v>
      </c>
      <c r="H40" s="20">
        <v>13</v>
      </c>
      <c r="I40" s="20">
        <v>7</v>
      </c>
      <c r="J40" s="20">
        <v>8</v>
      </c>
      <c r="K40" s="20">
        <v>0</v>
      </c>
      <c r="L40" s="20">
        <v>0</v>
      </c>
      <c r="M40" s="20">
        <v>0</v>
      </c>
      <c r="N40" s="21">
        <v>0</v>
      </c>
      <c r="O40" s="51">
        <v>52.2</v>
      </c>
      <c r="P40" s="52"/>
      <c r="Q40" s="51">
        <v>84.8</v>
      </c>
      <c r="R40" s="52"/>
      <c r="S40" s="34">
        <v>84.8</v>
      </c>
    </row>
    <row r="41" spans="2:19" s="3" customFormat="1" ht="18" thickBot="1" x14ac:dyDescent="0.35">
      <c r="B41" s="37"/>
      <c r="C41" s="25"/>
      <c r="D41" s="25"/>
      <c r="E41" s="26"/>
      <c r="F41" s="25"/>
      <c r="G41" s="25"/>
      <c r="H41" s="26"/>
      <c r="I41" s="26"/>
      <c r="J41" s="26"/>
      <c r="K41" s="26"/>
      <c r="L41" s="26"/>
      <c r="M41" s="26"/>
      <c r="N41" s="26"/>
      <c r="O41" s="38"/>
      <c r="P41" s="38"/>
      <c r="Q41" s="38"/>
      <c r="R41" s="38"/>
      <c r="S41" s="39"/>
    </row>
    <row r="42" spans="2:19" ht="18" thickBot="1" x14ac:dyDescent="0.35">
      <c r="B42" s="64" t="s">
        <v>26</v>
      </c>
      <c r="C42" s="74"/>
      <c r="D42" s="74"/>
      <c r="E42" s="64" t="s">
        <v>1</v>
      </c>
      <c r="F42" s="74"/>
      <c r="G42" s="76" t="s">
        <v>7</v>
      </c>
      <c r="H42" s="62"/>
      <c r="I42" s="62"/>
      <c r="J42" s="62"/>
      <c r="K42" s="62"/>
      <c r="L42" s="62"/>
      <c r="M42" s="62"/>
      <c r="N42" s="63"/>
      <c r="O42" s="88" t="s">
        <v>35</v>
      </c>
      <c r="P42" s="89"/>
      <c r="Q42" s="88" t="s">
        <v>36</v>
      </c>
      <c r="R42" s="89"/>
      <c r="S42" s="81" t="s">
        <v>37</v>
      </c>
    </row>
    <row r="43" spans="2:19" ht="18" thickBot="1" x14ac:dyDescent="0.35">
      <c r="B43" s="66"/>
      <c r="C43" s="75"/>
      <c r="D43" s="75"/>
      <c r="E43" s="66"/>
      <c r="F43" s="75"/>
      <c r="G43" s="28" t="s">
        <v>27</v>
      </c>
      <c r="H43" s="9" t="s">
        <v>28</v>
      </c>
      <c r="I43" s="9" t="s">
        <v>29</v>
      </c>
      <c r="J43" s="9" t="s">
        <v>30</v>
      </c>
      <c r="K43" s="9" t="s">
        <v>31</v>
      </c>
      <c r="L43" s="9" t="s">
        <v>32</v>
      </c>
      <c r="M43" s="9" t="s">
        <v>33</v>
      </c>
      <c r="N43" s="45" t="s">
        <v>34</v>
      </c>
      <c r="O43" s="90"/>
      <c r="P43" s="91"/>
      <c r="Q43" s="90"/>
      <c r="R43" s="91"/>
      <c r="S43" s="82"/>
    </row>
    <row r="44" spans="2:19" ht="17.25" customHeight="1" x14ac:dyDescent="0.3">
      <c r="B44" s="71" t="s">
        <v>38</v>
      </c>
      <c r="C44" s="72" t="s">
        <v>6</v>
      </c>
      <c r="D44" s="73" t="s">
        <v>6</v>
      </c>
      <c r="E44" s="77">
        <v>16</v>
      </c>
      <c r="F44" s="78"/>
      <c r="G44" s="46">
        <v>0</v>
      </c>
      <c r="H44" s="35">
        <v>0</v>
      </c>
      <c r="I44" s="35">
        <v>0</v>
      </c>
      <c r="J44" s="35">
        <v>7</v>
      </c>
      <c r="K44" s="35">
        <v>4</v>
      </c>
      <c r="L44" s="35">
        <v>1</v>
      </c>
      <c r="M44" s="35">
        <v>2</v>
      </c>
      <c r="N44" s="47">
        <v>2</v>
      </c>
      <c r="O44" s="57">
        <v>0</v>
      </c>
      <c r="P44" s="58"/>
      <c r="Q44" s="57">
        <v>43.8</v>
      </c>
      <c r="R44" s="58"/>
      <c r="S44" s="36">
        <v>100</v>
      </c>
    </row>
    <row r="45" spans="2:19" ht="17.25" customHeight="1" x14ac:dyDescent="0.3">
      <c r="B45" s="83" t="s">
        <v>39</v>
      </c>
      <c r="C45" s="84"/>
      <c r="D45" s="85"/>
      <c r="E45" s="79">
        <v>3</v>
      </c>
      <c r="F45" s="80"/>
      <c r="G45" s="29">
        <v>0</v>
      </c>
      <c r="H45" s="30">
        <v>0</v>
      </c>
      <c r="I45" s="30">
        <v>0</v>
      </c>
      <c r="J45" s="30">
        <v>2</v>
      </c>
      <c r="K45" s="30">
        <v>0</v>
      </c>
      <c r="L45" s="30">
        <v>0</v>
      </c>
      <c r="M45" s="30">
        <v>0</v>
      </c>
      <c r="N45" s="48">
        <v>0</v>
      </c>
      <c r="O45" s="53">
        <v>0</v>
      </c>
      <c r="P45" s="54"/>
      <c r="Q45" s="53">
        <v>66.7</v>
      </c>
      <c r="R45" s="54"/>
      <c r="S45" s="33">
        <v>66.7</v>
      </c>
    </row>
    <row r="46" spans="2:19" ht="17.25" customHeight="1" x14ac:dyDescent="0.3">
      <c r="B46" s="83" t="s">
        <v>40</v>
      </c>
      <c r="C46" s="84"/>
      <c r="D46" s="85"/>
      <c r="E46" s="79">
        <v>2</v>
      </c>
      <c r="F46" s="80"/>
      <c r="G46" s="29">
        <v>0</v>
      </c>
      <c r="H46" s="30">
        <v>0</v>
      </c>
      <c r="I46" s="30">
        <v>0</v>
      </c>
      <c r="J46" s="30">
        <v>1</v>
      </c>
      <c r="K46" s="30">
        <v>0</v>
      </c>
      <c r="L46" s="30">
        <v>0</v>
      </c>
      <c r="M46" s="30">
        <v>0</v>
      </c>
      <c r="N46" s="48">
        <v>0</v>
      </c>
      <c r="O46" s="53">
        <v>0</v>
      </c>
      <c r="P46" s="54"/>
      <c r="Q46" s="53">
        <v>50</v>
      </c>
      <c r="R46" s="54"/>
      <c r="S46" s="33">
        <v>50</v>
      </c>
    </row>
    <row r="47" spans="2:19" ht="17.25" customHeight="1" thickBot="1" x14ac:dyDescent="0.35">
      <c r="B47" s="68" t="s">
        <v>41</v>
      </c>
      <c r="C47" s="69"/>
      <c r="D47" s="70"/>
      <c r="E47" s="102">
        <v>12</v>
      </c>
      <c r="F47" s="103"/>
      <c r="G47" s="49">
        <v>0</v>
      </c>
      <c r="H47" s="42">
        <v>0</v>
      </c>
      <c r="I47" s="42">
        <v>0</v>
      </c>
      <c r="J47" s="42">
        <v>8</v>
      </c>
      <c r="K47" s="42">
        <v>0</v>
      </c>
      <c r="L47" s="42">
        <v>0</v>
      </c>
      <c r="M47" s="42">
        <v>0</v>
      </c>
      <c r="N47" s="50">
        <v>2</v>
      </c>
      <c r="O47" s="55">
        <v>0</v>
      </c>
      <c r="P47" s="56"/>
      <c r="Q47" s="55">
        <v>66.7</v>
      </c>
      <c r="R47" s="56"/>
      <c r="S47" s="34">
        <v>83.3</v>
      </c>
    </row>
    <row r="48" spans="2:19" ht="9.9499999999999993" customHeight="1" thickBot="1" x14ac:dyDescent="0.35">
      <c r="B48" s="40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41"/>
    </row>
    <row r="49" spans="2:19" ht="18" thickBot="1" x14ac:dyDescent="0.35">
      <c r="B49" s="64" t="s">
        <v>0</v>
      </c>
      <c r="C49" s="74"/>
      <c r="D49" s="74"/>
      <c r="E49" s="64" t="s">
        <v>1</v>
      </c>
      <c r="F49" s="65"/>
      <c r="G49" s="62" t="s">
        <v>7</v>
      </c>
      <c r="H49" s="62"/>
      <c r="I49" s="62"/>
      <c r="J49" s="62"/>
      <c r="K49" s="62"/>
      <c r="L49" s="62"/>
      <c r="M49" s="62"/>
      <c r="N49" s="63"/>
      <c r="O49" s="88" t="s">
        <v>20</v>
      </c>
      <c r="P49" s="89"/>
      <c r="Q49" s="88" t="s">
        <v>2</v>
      </c>
      <c r="R49" s="89"/>
      <c r="S49" s="81" t="s">
        <v>3</v>
      </c>
    </row>
    <row r="50" spans="2:19" ht="18" thickBot="1" x14ac:dyDescent="0.35">
      <c r="B50" s="66"/>
      <c r="C50" s="75"/>
      <c r="D50" s="75"/>
      <c r="E50" s="66"/>
      <c r="F50" s="67"/>
      <c r="G50" s="8" t="s">
        <v>11</v>
      </c>
      <c r="H50" s="9" t="s">
        <v>12</v>
      </c>
      <c r="I50" s="9" t="s">
        <v>13</v>
      </c>
      <c r="J50" s="9" t="s">
        <v>14</v>
      </c>
      <c r="K50" s="9" t="s">
        <v>15</v>
      </c>
      <c r="L50" s="9" t="s">
        <v>16</v>
      </c>
      <c r="M50" s="9" t="s">
        <v>17</v>
      </c>
      <c r="N50" s="10" t="s">
        <v>18</v>
      </c>
      <c r="O50" s="90"/>
      <c r="P50" s="91"/>
      <c r="Q50" s="90"/>
      <c r="R50" s="91"/>
      <c r="S50" s="82"/>
    </row>
    <row r="51" spans="2:19" ht="18" thickBot="1" x14ac:dyDescent="0.35">
      <c r="B51" s="97" t="s">
        <v>21</v>
      </c>
      <c r="C51" s="98"/>
      <c r="D51" s="99"/>
      <c r="E51" s="104">
        <f>SUM(E34:F39)+SUM(E44:E47)+E40</f>
        <v>137</v>
      </c>
      <c r="F51" s="105"/>
      <c r="G51" s="43">
        <f t="shared" ref="G51:N51" si="0">SUM(G34:G39)+SUM(G44:G47)+G40</f>
        <v>16</v>
      </c>
      <c r="H51" s="43">
        <f t="shared" si="0"/>
        <v>22</v>
      </c>
      <c r="I51" s="43">
        <f t="shared" si="0"/>
        <v>14</v>
      </c>
      <c r="J51" s="43">
        <f t="shared" si="0"/>
        <v>35</v>
      </c>
      <c r="K51" s="43">
        <f t="shared" si="0"/>
        <v>14</v>
      </c>
      <c r="L51" s="43">
        <f t="shared" si="0"/>
        <v>9</v>
      </c>
      <c r="M51" s="43">
        <f t="shared" si="0"/>
        <v>7</v>
      </c>
      <c r="N51" s="43">
        <f t="shared" si="0"/>
        <v>8</v>
      </c>
      <c r="O51" s="92">
        <f>(SUM($G51:H51)/E51)*100</f>
        <v>27.737226277372262</v>
      </c>
      <c r="P51" s="93"/>
      <c r="Q51" s="92">
        <f>(SUM($G51:J51)/E51)*100</f>
        <v>63.503649635036496</v>
      </c>
      <c r="R51" s="93"/>
      <c r="S51" s="44">
        <f>(SUM($G51:N51)/E51)*100</f>
        <v>91.240875912408754</v>
      </c>
    </row>
    <row r="52" spans="2:19" x14ac:dyDescent="0.25">
      <c r="B52" s="1"/>
      <c r="C52" s="1"/>
      <c r="D52" s="1"/>
      <c r="E52" s="1"/>
      <c r="F52" s="4"/>
      <c r="G52" s="4"/>
      <c r="H52" s="4"/>
      <c r="I52" s="4"/>
      <c r="J52" s="4"/>
      <c r="K52" s="4"/>
      <c r="L52" s="4"/>
      <c r="M52" s="4"/>
      <c r="N52" s="4"/>
      <c r="O52" s="5"/>
      <c r="P52" s="5"/>
      <c r="Q52" s="5"/>
      <c r="R52" s="5"/>
      <c r="S52" s="5"/>
    </row>
  </sheetData>
  <mergeCells count="96">
    <mergeCell ref="E51:F51"/>
    <mergeCell ref="E38:F38"/>
    <mergeCell ref="E39:F39"/>
    <mergeCell ref="Q51:R51"/>
    <mergeCell ref="O40:P40"/>
    <mergeCell ref="B30:D30"/>
    <mergeCell ref="G32:N32"/>
    <mergeCell ref="E32:F33"/>
    <mergeCell ref="E34:F34"/>
    <mergeCell ref="E35:F35"/>
    <mergeCell ref="E36:F36"/>
    <mergeCell ref="E37:F37"/>
    <mergeCell ref="B51:D51"/>
    <mergeCell ref="O51:P51"/>
    <mergeCell ref="B49:D50"/>
    <mergeCell ref="O49:P50"/>
    <mergeCell ref="Q49:R50"/>
    <mergeCell ref="O39:P39"/>
    <mergeCell ref="Q32:R33"/>
    <mergeCell ref="Q34:R34"/>
    <mergeCell ref="Q35:R35"/>
    <mergeCell ref="Q36:R36"/>
    <mergeCell ref="Q37:R37"/>
    <mergeCell ref="Q38:R38"/>
    <mergeCell ref="Q39:R39"/>
    <mergeCell ref="S32:S33"/>
    <mergeCell ref="B32:D33"/>
    <mergeCell ref="B46:D46"/>
    <mergeCell ref="B47:D47"/>
    <mergeCell ref="O44:P44"/>
    <mergeCell ref="O45:P45"/>
    <mergeCell ref="O46:P46"/>
    <mergeCell ref="S42:S43"/>
    <mergeCell ref="Q42:R43"/>
    <mergeCell ref="O42:P43"/>
    <mergeCell ref="O32:P33"/>
    <mergeCell ref="O34:P34"/>
    <mergeCell ref="O35:P35"/>
    <mergeCell ref="O36:P36"/>
    <mergeCell ref="O37:P37"/>
    <mergeCell ref="O38:P38"/>
    <mergeCell ref="R6:R7"/>
    <mergeCell ref="F6:N6"/>
    <mergeCell ref="O6:O7"/>
    <mergeCell ref="B6:D7"/>
    <mergeCell ref="B8:D8"/>
    <mergeCell ref="B21:D21"/>
    <mergeCell ref="E6:E7"/>
    <mergeCell ref="P6:P7"/>
    <mergeCell ref="Q6:Q7"/>
    <mergeCell ref="B13:D13"/>
    <mergeCell ref="B14:D14"/>
    <mergeCell ref="B15:D15"/>
    <mergeCell ref="B9:D9"/>
    <mergeCell ref="B10:D10"/>
    <mergeCell ref="B11:D11"/>
    <mergeCell ref="B12:D12"/>
    <mergeCell ref="B16:D16"/>
    <mergeCell ref="B17:D17"/>
    <mergeCell ref="B18:D18"/>
    <mergeCell ref="B19:D19"/>
    <mergeCell ref="B20:D20"/>
    <mergeCell ref="S49:S50"/>
    <mergeCell ref="B22:D22"/>
    <mergeCell ref="B23:D23"/>
    <mergeCell ref="B24:D24"/>
    <mergeCell ref="B25:D25"/>
    <mergeCell ref="B26:D26"/>
    <mergeCell ref="B27:D27"/>
    <mergeCell ref="B28:D28"/>
    <mergeCell ref="B29:D29"/>
    <mergeCell ref="B45:D45"/>
    <mergeCell ref="B34:D34"/>
    <mergeCell ref="B35:D35"/>
    <mergeCell ref="B36:D36"/>
    <mergeCell ref="B37:D37"/>
    <mergeCell ref="B38:D38"/>
    <mergeCell ref="B39:D39"/>
    <mergeCell ref="G49:N49"/>
    <mergeCell ref="E49:F50"/>
    <mergeCell ref="B40:D40"/>
    <mergeCell ref="E40:F40"/>
    <mergeCell ref="B44:D44"/>
    <mergeCell ref="B42:D43"/>
    <mergeCell ref="G42:N42"/>
    <mergeCell ref="E42:F43"/>
    <mergeCell ref="E44:F44"/>
    <mergeCell ref="E45:F45"/>
    <mergeCell ref="E46:F46"/>
    <mergeCell ref="E47:F47"/>
    <mergeCell ref="Q40:R40"/>
    <mergeCell ref="Q45:R45"/>
    <mergeCell ref="Q46:R46"/>
    <mergeCell ref="O47:P47"/>
    <mergeCell ref="Q47:R47"/>
    <mergeCell ref="Q44:R44"/>
  </mergeCells>
  <phoneticPr fontId="3" type="noConversion"/>
  <conditionalFormatting sqref="B6 E6 P6:R6 F7:N7 B34:D37 G34:N37 S34:S37 B41:S41 G44:N47 B44:E47 B8:R31">
    <cfRule type="containsErrors" dxfId="38" priority="72">
      <formula>ISERROR(B6)</formula>
    </cfRule>
  </conditionalFormatting>
  <conditionalFormatting sqref="B32 E32 S32 G33:N33">
    <cfRule type="containsErrors" dxfId="37" priority="68">
      <formula>ISERROR(B32)</formula>
    </cfRule>
  </conditionalFormatting>
  <conditionalFormatting sqref="G43:H43">
    <cfRule type="containsErrors" dxfId="36" priority="54">
      <formula>ISERROR(G43)</formula>
    </cfRule>
  </conditionalFormatting>
  <conditionalFormatting sqref="B42 E42 I43:N43 S42">
    <cfRule type="containsErrors" dxfId="35" priority="66">
      <formula>ISERROR(B42)</formula>
    </cfRule>
  </conditionalFormatting>
  <conditionalFormatting sqref="Q35:Q37">
    <cfRule type="containsErrors" dxfId="34" priority="52">
      <formula>ISERROR(Q35)</formula>
    </cfRule>
  </conditionalFormatting>
  <conditionalFormatting sqref="O6">
    <cfRule type="containsErrors" dxfId="33" priority="63">
      <formula>ISERROR(O6)</formula>
    </cfRule>
  </conditionalFormatting>
  <conditionalFormatting sqref="O32">
    <cfRule type="containsErrors" dxfId="32" priority="61">
      <formula>ISERROR(O32)</formula>
    </cfRule>
  </conditionalFormatting>
  <conditionalFormatting sqref="Q34">
    <cfRule type="containsErrors" dxfId="31" priority="60">
      <formula>ISERROR(Q34)</formula>
    </cfRule>
  </conditionalFormatting>
  <conditionalFormatting sqref="Q32">
    <cfRule type="containsErrors" dxfId="30" priority="59">
      <formula>ISERROR(Q32)</formula>
    </cfRule>
  </conditionalFormatting>
  <conditionalFormatting sqref="O34">
    <cfRule type="containsErrors" dxfId="29" priority="41">
      <formula>ISERROR(O34)</formula>
    </cfRule>
  </conditionalFormatting>
  <conditionalFormatting sqref="Q42">
    <cfRule type="containsErrors" dxfId="28" priority="43">
      <formula>ISERROR(Q42)</formula>
    </cfRule>
  </conditionalFormatting>
  <conditionalFormatting sqref="E34">
    <cfRule type="containsErrors" dxfId="27" priority="39">
      <formula>ISERROR(E34)</formula>
    </cfRule>
  </conditionalFormatting>
  <conditionalFormatting sqref="O42">
    <cfRule type="containsErrors" dxfId="26" priority="46">
      <formula>ISERROR(O42)</formula>
    </cfRule>
  </conditionalFormatting>
  <conditionalFormatting sqref="B49 E49 I50:N50 S49 I52:N52">
    <cfRule type="containsErrors" dxfId="25" priority="37">
      <formula>ISERROR(B49)</formula>
    </cfRule>
  </conditionalFormatting>
  <conditionalFormatting sqref="G50:H50 F52:H52">
    <cfRule type="containsErrors" dxfId="24" priority="36">
      <formula>ISERROR(F50)</formula>
    </cfRule>
  </conditionalFormatting>
  <conditionalFormatting sqref="E35:E37">
    <cfRule type="containsErrors" dxfId="23" priority="38">
      <formula>ISERROR(E35)</formula>
    </cfRule>
  </conditionalFormatting>
  <conditionalFormatting sqref="O35:O37">
    <cfRule type="containsErrors" dxfId="22" priority="40">
      <formula>ISERROR(O35)</formula>
    </cfRule>
  </conditionalFormatting>
  <conditionalFormatting sqref="O38:O40">
    <cfRule type="containsErrors" dxfId="21" priority="26">
      <formula>ISERROR(O38)</formula>
    </cfRule>
  </conditionalFormatting>
  <conditionalFormatting sqref="Q45:Q46">
    <cfRule type="containsErrors" dxfId="20" priority="21">
      <formula>ISERROR(Q45)</formula>
    </cfRule>
  </conditionalFormatting>
  <conditionalFormatting sqref="Q44">
    <cfRule type="containsErrors" dxfId="19" priority="22">
      <formula>ISERROR(Q44)</formula>
    </cfRule>
  </conditionalFormatting>
  <conditionalFormatting sqref="Q49">
    <cfRule type="containsErrors" dxfId="18" priority="34">
      <formula>ISERROR(Q49)</formula>
    </cfRule>
  </conditionalFormatting>
  <conditionalFormatting sqref="O49">
    <cfRule type="containsErrors" dxfId="17" priority="35">
      <formula>ISERROR(O49)</formula>
    </cfRule>
  </conditionalFormatting>
  <conditionalFormatting sqref="B51:E51">
    <cfRule type="containsErrors" dxfId="16" priority="33">
      <formula>ISERROR(B51)</formula>
    </cfRule>
  </conditionalFormatting>
  <conditionalFormatting sqref="O51 Q51 S51">
    <cfRule type="containsErrors" dxfId="15" priority="31">
      <formula>ISERROR(O51)</formula>
    </cfRule>
  </conditionalFormatting>
  <conditionalFormatting sqref="G51:N51">
    <cfRule type="containsErrors" dxfId="14" priority="32">
      <formula>ISERROR(G51)</formula>
    </cfRule>
  </conditionalFormatting>
  <conditionalFormatting sqref="B38:D39 G38:N40 S38:S40 B40">
    <cfRule type="containsErrors" dxfId="13" priority="28">
      <formula>ISERROR(B38)</formula>
    </cfRule>
  </conditionalFormatting>
  <conditionalFormatting sqref="Q38:Q40">
    <cfRule type="containsErrors" dxfId="12" priority="27">
      <formula>ISERROR(Q38)</formula>
    </cfRule>
  </conditionalFormatting>
  <conditionalFormatting sqref="E38:E40">
    <cfRule type="containsErrors" dxfId="11" priority="25">
      <formula>ISERROR(E38)</formula>
    </cfRule>
  </conditionalFormatting>
  <conditionalFormatting sqref="S44:S46">
    <cfRule type="containsErrors" dxfId="10" priority="23">
      <formula>ISERROR(S44)</formula>
    </cfRule>
  </conditionalFormatting>
  <conditionalFormatting sqref="O45:O46">
    <cfRule type="containsErrors" dxfId="9" priority="19">
      <formula>ISERROR(O45)</formula>
    </cfRule>
  </conditionalFormatting>
  <conditionalFormatting sqref="O44">
    <cfRule type="containsErrors" dxfId="8" priority="20">
      <formula>ISERROR(O44)</formula>
    </cfRule>
  </conditionalFormatting>
  <conditionalFormatting sqref="S47">
    <cfRule type="containsErrors" dxfId="7" priority="18">
      <formula>ISERROR(S47)</formula>
    </cfRule>
  </conditionalFormatting>
  <conditionalFormatting sqref="Q47">
    <cfRule type="containsErrors" dxfId="6" priority="17">
      <formula>ISERROR(Q47)</formula>
    </cfRule>
  </conditionalFormatting>
  <conditionalFormatting sqref="O47">
    <cfRule type="containsErrors" dxfId="5" priority="16">
      <formula>ISERROR(O47)</formula>
    </cfRule>
  </conditionalFormatting>
  <conditionalFormatting sqref="I40:N40 B40 E40">
    <cfRule type="containsErrors" dxfId="4" priority="15">
      <formula>ISERROR(B40)</formula>
    </cfRule>
  </conditionalFormatting>
  <conditionalFormatting sqref="G40:H40">
    <cfRule type="containsErrors" dxfId="3" priority="13">
      <formula>ISERROR(G40)</formula>
    </cfRule>
  </conditionalFormatting>
  <conditionalFormatting sqref="S40">
    <cfRule type="containsErrors" dxfId="2" priority="8">
      <formula>ISERROR(S40)</formula>
    </cfRule>
  </conditionalFormatting>
  <conditionalFormatting sqref="Q40">
    <cfRule type="containsErrors" dxfId="1" priority="7">
      <formula>ISERROR(Q40)</formula>
    </cfRule>
  </conditionalFormatting>
  <conditionalFormatting sqref="O40">
    <cfRule type="containsErrors" dxfId="0" priority="5">
      <formula>ISERROR(O40)</formula>
    </cfRule>
  </conditionalFormatting>
  <pageMargins left="0.25" right="0.25" top="0.75" bottom="0.75" header="0.3" footer="0.3"/>
  <pageSetup paperSize="9" scale="61" orientation="landscape" r:id="rId1"/>
  <drawing r:id="rId2"/>
  <extLst>
    <ext xmlns:mx="http://schemas.microsoft.com/office/mac/excel/2008/main" uri="{64002731-A6B0-56B0-2670-7721B7C09600}">
      <mx:PLV Mode="0" OnePage="0" WScale="61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Highdown School and Sixth Form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Morten</dc:creator>
  <cp:lastModifiedBy>A Martin</cp:lastModifiedBy>
  <cp:lastPrinted>2017-09-21T09:07:40Z</cp:lastPrinted>
  <dcterms:created xsi:type="dcterms:W3CDTF">2017-09-20T10:19:14Z</dcterms:created>
  <dcterms:modified xsi:type="dcterms:W3CDTF">2018-09-20T15:07:31Z</dcterms:modified>
</cp:coreProperties>
</file>